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Documents\Documents\Účetnictví-roční\"/>
    </mc:Choice>
  </mc:AlternateContent>
  <xr:revisionPtr revIDLastSave="0" documentId="13_ncr:1_{828A0E46-D7FF-48EB-BA82-09CE34AC3CC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 rozbor hospodaření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6" l="1"/>
  <c r="B106" i="6" s="1"/>
  <c r="B3" i="6"/>
  <c r="B105" i="6" s="1"/>
  <c r="B107" i="6" l="1"/>
  <c r="B109" i="6" s="1"/>
</calcChain>
</file>

<file path=xl/sharedStrings.xml><?xml version="1.0" encoding="utf-8"?>
<sst xmlns="http://schemas.openxmlformats.org/spreadsheetml/2006/main" count="142" uniqueCount="137">
  <si>
    <t>celkem</t>
  </si>
  <si>
    <t>602001 Ostatní výnosy</t>
  </si>
  <si>
    <t>602002 Prezentace firem, reklama</t>
  </si>
  <si>
    <t>602004 Odborné posudky</t>
  </si>
  <si>
    <t>602007 Vzdělávání-vložné</t>
  </si>
  <si>
    <t>649001 Jiné ostatní výnosy</t>
  </si>
  <si>
    <t>6840xx Členské příspěvky</t>
  </si>
  <si>
    <t>502 Spotřeba energie</t>
  </si>
  <si>
    <t>512 Cestovné</t>
  </si>
  <si>
    <t>518001 Poštovné</t>
  </si>
  <si>
    <t>518002 Telefony</t>
  </si>
  <si>
    <t>518003 Přepravné</t>
  </si>
  <si>
    <t>518005 Ubytování</t>
  </si>
  <si>
    <t>518006 Právní služby</t>
  </si>
  <si>
    <t>518007 Nájemné</t>
  </si>
  <si>
    <t>518010 Náklady na vzdělávání</t>
  </si>
  <si>
    <t>521001 Mzdové náklady</t>
  </si>
  <si>
    <t>521003 Náhrada za ztrátu času</t>
  </si>
  <si>
    <t>524001 Zdravotní pojištění</t>
  </si>
  <si>
    <t>524002 Sociální pojištění</t>
  </si>
  <si>
    <t>501001 Spotřeba materiálu</t>
  </si>
  <si>
    <t>511 Opravy a udržování</t>
  </si>
  <si>
    <t>546002 Dary ostatní nedaňové</t>
  </si>
  <si>
    <t>Vypracoval:</t>
  </si>
  <si>
    <t>682 Přijaté příspěvky a dary</t>
  </si>
  <si>
    <t>602003 Duplikáty licencí</t>
  </si>
  <si>
    <t xml:space="preserve">Částka </t>
  </si>
  <si>
    <t>Výnosy celkem</t>
  </si>
  <si>
    <t>602005 Ostatní výnosy-akreditace</t>
  </si>
  <si>
    <t>602011 Ostatní výnosy hosp.činnost</t>
  </si>
  <si>
    <t>602012 Registrace-vzdělávací akce</t>
  </si>
  <si>
    <t xml:space="preserve">602013 Prezentace-vzdělávací akce </t>
  </si>
  <si>
    <t>602009 Ostatní výnosy-časopis-hosp.č.</t>
  </si>
  <si>
    <t>602008 Ostatní výnosy- vzdělávání-hosp.č.</t>
  </si>
  <si>
    <t>602010 Reklama mimo akce-hosp.činnost</t>
  </si>
  <si>
    <t>641 Smluvní pokuty a úroky z prodlení</t>
  </si>
  <si>
    <t>642 Ostatní pokuty a penále</t>
  </si>
  <si>
    <t>643002 Odepsané pohledávky 80%nedaň.</t>
  </si>
  <si>
    <t>643001 Odepsané pohledávky 20%daňově</t>
  </si>
  <si>
    <t>644001 Úroky z bankovních účtů</t>
  </si>
  <si>
    <t>645 Kurzové zisky</t>
  </si>
  <si>
    <t>649002 Ostatní výnosy již zdaněné</t>
  </si>
  <si>
    <t>652 Tržby z prodeje majetku</t>
  </si>
  <si>
    <t>649005 Výnosy z přecenění-cenné papíry</t>
  </si>
  <si>
    <t>653 Tržby z prodeje cenných papírů</t>
  </si>
  <si>
    <t>654 Tržby z prodeje materiálu</t>
  </si>
  <si>
    <t>681 Příspěvky mezi OS ČLK-povodně</t>
  </si>
  <si>
    <t>682001 Přijaté příspěvky-povodně</t>
  </si>
  <si>
    <t>501002 Spotřeba-pohonné hmoty</t>
  </si>
  <si>
    <t>501003 Nákup majetku do 40000,-</t>
  </si>
  <si>
    <t>501004 Nákup majetku do 3000,-</t>
  </si>
  <si>
    <t>513 Náklady na reprezentaci</t>
  </si>
  <si>
    <t>513011 Náklady na reprezentaci-hosp.č.</t>
  </si>
  <si>
    <t>518004 Ostatní služby nevýrobní povahy</t>
  </si>
  <si>
    <t>518009 Nákup nehmot.maj. do 60000,-</t>
  </si>
  <si>
    <t>518008 Náklady na časopis-hosp.činnost</t>
  </si>
  <si>
    <t>518011 Náklady na reklamu-hosp.činnost</t>
  </si>
  <si>
    <t>518012 Ostatní služby nevýrobní povahy</t>
  </si>
  <si>
    <t>518013 Poštovné-hospodářská činnost</t>
  </si>
  <si>
    <t>521002 OON-dohody</t>
  </si>
  <si>
    <t>521014 Mzdové náklady-grantová smlouva</t>
  </si>
  <si>
    <t>524014 Zdravotní,sociální pojištění-grant</t>
  </si>
  <si>
    <t>524003 Pojištění -zahraničí</t>
  </si>
  <si>
    <t>525001 Ostatní sociální pojišťění-daňové</t>
  </si>
  <si>
    <t>525002 Ostatní sociální připojišť.-nedaň.</t>
  </si>
  <si>
    <t>527001 Zákonné sociální náklady</t>
  </si>
  <si>
    <t>527002 Zákonné sociální náklady nad limit</t>
  </si>
  <si>
    <t>531 Silniční daň</t>
  </si>
  <si>
    <t>532 Daň z nemovitostí</t>
  </si>
  <si>
    <t>538 Ostatní daně a poplatky</t>
  </si>
  <si>
    <t>541 Smluvní pokuty a úroky</t>
  </si>
  <si>
    <t>542 Ostatní  pokuty a penále</t>
  </si>
  <si>
    <t>544003 Úrok ze splátek pokuty</t>
  </si>
  <si>
    <t>545 Kurzovní ztráty</t>
  </si>
  <si>
    <t>546011 Dary-nedaňově-hospod.činnost</t>
  </si>
  <si>
    <t>548 Manka a škody</t>
  </si>
  <si>
    <t>549001 Jiné ostatní náklady daňové</t>
  </si>
  <si>
    <t>549002 Jiné ostatní náklady -pojistné</t>
  </si>
  <si>
    <t>549004 Jiné ostatní náklady nedaňové</t>
  </si>
  <si>
    <t>549006 Jiné ostatní náklady-povodně</t>
  </si>
  <si>
    <t>549011 Jiné ostatní náklady nedaňové</t>
  </si>
  <si>
    <t>549014 Jiné ostatní náklady grantová sml.</t>
  </si>
  <si>
    <t>551 Odpisy majetku</t>
  </si>
  <si>
    <t>552 Zůstatková cena prodaného majetku</t>
  </si>
  <si>
    <t>553 Prodané cenné papíry</t>
  </si>
  <si>
    <t>554 Prodaný materiál</t>
  </si>
  <si>
    <t>581 Příspěvky mezi OS -povodně</t>
  </si>
  <si>
    <t>582 Poskytnuté členské příspěvky</t>
  </si>
  <si>
    <t xml:space="preserve">Náklady </t>
  </si>
  <si>
    <t xml:space="preserve">Výnosy </t>
  </si>
  <si>
    <t>Hospodářský výsledek před zdaněním</t>
  </si>
  <si>
    <t xml:space="preserve">Hospodářský výsledek po zdanění </t>
  </si>
  <si>
    <t>Náklady celkem (-)</t>
  </si>
  <si>
    <t>Daň z příjmu (-)</t>
  </si>
  <si>
    <t>Výnosové účty</t>
  </si>
  <si>
    <t>Nákladové účty</t>
  </si>
  <si>
    <t xml:space="preserve">Rozbor účtu </t>
  </si>
  <si>
    <t>Rozbor účtu</t>
  </si>
  <si>
    <t>602006 Nájemné hosp. činnost</t>
  </si>
  <si>
    <t>644002 Úroky z termín.a ostatních vkladů</t>
  </si>
  <si>
    <t>543001 Odpis nedobytné pohledávky daň.</t>
  </si>
  <si>
    <t>543002 Odpis nedobytné pohled. nedaň.</t>
  </si>
  <si>
    <t>544001 Úroky z hypotečního úvěru Praha</t>
  </si>
  <si>
    <t>544002 Úroky z úvěru Olomouc</t>
  </si>
  <si>
    <t>559001 Tvorba opravných položek-daňové</t>
  </si>
  <si>
    <t>559002 Tvorba opravných položek-nedaň.</t>
  </si>
  <si>
    <t>559003 Opravná položka-neuhr.pohledávky</t>
  </si>
  <si>
    <t>549005 Náklady z přecenění cenných pap.</t>
  </si>
  <si>
    <t>518014 Ostatní služby-grantová smlouva</t>
  </si>
  <si>
    <t xml:space="preserve">                         </t>
  </si>
  <si>
    <t xml:space="preserve">                                       </t>
  </si>
  <si>
    <t>výnos z poplatků za přeregistraci lékařů</t>
  </si>
  <si>
    <t xml:space="preserve">mzdové náklady </t>
  </si>
  <si>
    <t>náhrady za ztrátu času funkcionářů OS</t>
  </si>
  <si>
    <t>zdravotní pojištění zaměstnanců a funkcionářů</t>
  </si>
  <si>
    <t>sociální pojištění zaměstnanců a funkcionářů</t>
  </si>
  <si>
    <t>bankovní poplatky, haléřové zaokrouhlování</t>
  </si>
  <si>
    <t>pojistné kanceláře OS, zákonná odpovědnost zaměstnavatele</t>
  </si>
  <si>
    <t>poštovné</t>
  </si>
  <si>
    <t>telefony a internet</t>
  </si>
  <si>
    <t>úroky běžného účtu</t>
  </si>
  <si>
    <t xml:space="preserve">cestovné </t>
  </si>
  <si>
    <t>nájemné kanceláře OS vč. energií a služeb</t>
  </si>
  <si>
    <t>,</t>
  </si>
  <si>
    <t>občerstvení na okresním shromáždění, schůzí představenstva OS, semináři</t>
  </si>
  <si>
    <t>servis a údržba software, znalecké posudky ke kauzám, přednáška na semináři …</t>
  </si>
  <si>
    <t>kancelářské a hygienické potřeby, spotřební materiál do tiskáren</t>
  </si>
  <si>
    <t>zařízení do kanceláře</t>
  </si>
  <si>
    <t>přepravné zásilek</t>
  </si>
  <si>
    <t>vázaná kytice</t>
  </si>
  <si>
    <t>Rozbor hospodaření OS ČLK Liberec za rok 2023</t>
  </si>
  <si>
    <t>členské příspěvky za rok 2023, poplatky za registraci nových členů</t>
  </si>
  <si>
    <t>úroky termínovaného a spořícího bankovního účtu</t>
  </si>
  <si>
    <t>ubytování na Sjezdu ČLK</t>
  </si>
  <si>
    <t>stravenkový paušál</t>
  </si>
  <si>
    <t>opravná položka za nezaplacené členské příspěvky na rok 2023</t>
  </si>
  <si>
    <t>Petra Sovová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</si>
</sst>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3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7" xfId="0" applyFont="1" applyBorder="1"/>
    <xf numFmtId="0" fontId="1" fillId="0" borderId="8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7" xfId="0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2" fontId="0" fillId="0" borderId="14" xfId="0" applyNumberFormat="1" applyBorder="1"/>
    <xf numFmtId="2" fontId="0" fillId="0" borderId="12" xfId="0" applyNumberFormat="1" applyBorder="1"/>
    <xf numFmtId="2" fontId="0" fillId="0" borderId="18" xfId="0" applyNumberFormat="1" applyBorder="1"/>
    <xf numFmtId="2" fontId="0" fillId="0" borderId="13" xfId="0" applyNumberFormat="1" applyBorder="1"/>
    <xf numFmtId="4" fontId="0" fillId="0" borderId="14" xfId="0" applyNumberFormat="1" applyBorder="1"/>
    <xf numFmtId="4" fontId="0" fillId="0" borderId="12" xfId="0" applyNumberFormat="1" applyBorder="1"/>
    <xf numFmtId="4" fontId="0" fillId="0" borderId="18" xfId="0" applyNumberFormat="1" applyBorder="1"/>
    <xf numFmtId="4" fontId="0" fillId="0" borderId="13" xfId="0" applyNumberFormat="1" applyBorder="1"/>
    <xf numFmtId="4" fontId="1" fillId="0" borderId="19" xfId="0" applyNumberFormat="1" applyFont="1" applyBorder="1"/>
    <xf numFmtId="2" fontId="1" fillId="0" borderId="15" xfId="0" applyNumberFormat="1" applyFont="1" applyBorder="1"/>
    <xf numFmtId="4" fontId="6" fillId="0" borderId="14" xfId="0" applyNumberFormat="1" applyFont="1" applyBorder="1"/>
    <xf numFmtId="4" fontId="6" fillId="0" borderId="12" xfId="0" applyNumberFormat="1" applyFont="1" applyBorder="1"/>
    <xf numFmtId="4" fontId="7" fillId="0" borderId="12" xfId="0" applyNumberFormat="1" applyFont="1" applyBorder="1"/>
    <xf numFmtId="4" fontId="7" fillId="0" borderId="13" xfId="0" applyNumberFormat="1" applyFont="1" applyBorder="1"/>
    <xf numFmtId="0" fontId="8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2"/>
  <sheetViews>
    <sheetView tabSelected="1" zoomScaleNormal="100" zoomScaleSheetLayoutView="100" workbookViewId="0">
      <selection activeCell="C110" sqref="C110"/>
    </sheetView>
  </sheetViews>
  <sheetFormatPr defaultRowHeight="12.75" x14ac:dyDescent="0.2"/>
  <cols>
    <col min="1" max="1" width="35.5703125" customWidth="1"/>
    <col min="2" max="2" width="16.28515625" style="10" customWidth="1"/>
    <col min="3" max="3" width="80.28515625" style="4" customWidth="1"/>
  </cols>
  <sheetData>
    <row r="1" spans="1:3" ht="18" x14ac:dyDescent="0.25">
      <c r="A1" s="22" t="s">
        <v>109</v>
      </c>
      <c r="B1" s="10" t="s">
        <v>110</v>
      </c>
      <c r="C1" s="38" t="s">
        <v>130</v>
      </c>
    </row>
    <row r="2" spans="1:3" ht="13.5" thickBot="1" x14ac:dyDescent="0.25"/>
    <row r="3" spans="1:3" ht="17.25" thickBot="1" x14ac:dyDescent="0.3">
      <c r="A3" s="20" t="s">
        <v>89</v>
      </c>
      <c r="B3" s="32">
        <f>SUM(B5:B34)</f>
        <v>1282134.25</v>
      </c>
      <c r="C3" s="21" t="s">
        <v>0</v>
      </c>
    </row>
    <row r="4" spans="1:3" ht="13.5" thickBot="1" x14ac:dyDescent="0.25">
      <c r="A4" s="17" t="s">
        <v>94</v>
      </c>
      <c r="B4" s="18" t="s">
        <v>26</v>
      </c>
      <c r="C4" s="19" t="s">
        <v>96</v>
      </c>
    </row>
    <row r="5" spans="1:3" ht="15.75" customHeight="1" x14ac:dyDescent="0.2">
      <c r="A5" s="3" t="s">
        <v>1</v>
      </c>
      <c r="B5" s="24">
        <v>300</v>
      </c>
      <c r="C5" s="5" t="s">
        <v>111</v>
      </c>
    </row>
    <row r="6" spans="1:3" ht="15.75" customHeight="1" x14ac:dyDescent="0.2">
      <c r="A6" s="1" t="s">
        <v>2</v>
      </c>
      <c r="B6" s="25">
        <v>0</v>
      </c>
      <c r="C6" s="6"/>
    </row>
    <row r="7" spans="1:3" ht="15.75" customHeight="1" x14ac:dyDescent="0.2">
      <c r="A7" s="1" t="s">
        <v>25</v>
      </c>
      <c r="B7" s="25">
        <v>0</v>
      </c>
      <c r="C7" s="6"/>
    </row>
    <row r="8" spans="1:3" ht="15.75" customHeight="1" x14ac:dyDescent="0.2">
      <c r="A8" s="1" t="s">
        <v>3</v>
      </c>
      <c r="B8" s="25">
        <v>0</v>
      </c>
      <c r="C8" s="6"/>
    </row>
    <row r="9" spans="1:3" ht="15.75" customHeight="1" x14ac:dyDescent="0.2">
      <c r="A9" s="1" t="s">
        <v>28</v>
      </c>
      <c r="B9" s="25">
        <v>0</v>
      </c>
      <c r="C9" s="6"/>
    </row>
    <row r="10" spans="1:3" ht="15.75" customHeight="1" x14ac:dyDescent="0.2">
      <c r="A10" s="1" t="s">
        <v>98</v>
      </c>
      <c r="B10" s="25">
        <v>0</v>
      </c>
      <c r="C10" s="6"/>
    </row>
    <row r="11" spans="1:3" ht="15.75" customHeight="1" x14ac:dyDescent="0.2">
      <c r="A11" s="1" t="s">
        <v>4</v>
      </c>
      <c r="B11" s="25">
        <v>0</v>
      </c>
      <c r="C11" s="6"/>
    </row>
    <row r="12" spans="1:3" ht="15.75" customHeight="1" x14ac:dyDescent="0.2">
      <c r="A12" s="1" t="s">
        <v>33</v>
      </c>
      <c r="B12" s="25">
        <v>0</v>
      </c>
      <c r="C12" s="6"/>
    </row>
    <row r="13" spans="1:3" ht="15.75" customHeight="1" x14ac:dyDescent="0.2">
      <c r="A13" s="1" t="s">
        <v>32</v>
      </c>
      <c r="B13" s="25">
        <v>0</v>
      </c>
      <c r="C13" s="6"/>
    </row>
    <row r="14" spans="1:3" ht="15.75" customHeight="1" x14ac:dyDescent="0.2">
      <c r="A14" s="1" t="s">
        <v>34</v>
      </c>
      <c r="B14" s="25">
        <v>0</v>
      </c>
      <c r="C14" s="6"/>
    </row>
    <row r="15" spans="1:3" ht="15.75" customHeight="1" x14ac:dyDescent="0.2">
      <c r="A15" s="1" t="s">
        <v>29</v>
      </c>
      <c r="B15" s="25">
        <v>0</v>
      </c>
      <c r="C15" s="6"/>
    </row>
    <row r="16" spans="1:3" ht="15.75" customHeight="1" x14ac:dyDescent="0.2">
      <c r="A16" s="1" t="s">
        <v>30</v>
      </c>
      <c r="B16" s="25">
        <v>0</v>
      </c>
      <c r="C16" s="6"/>
    </row>
    <row r="17" spans="1:3" ht="15.75" customHeight="1" x14ac:dyDescent="0.2">
      <c r="A17" s="1" t="s">
        <v>31</v>
      </c>
      <c r="B17" s="25">
        <v>0</v>
      </c>
      <c r="C17" s="6"/>
    </row>
    <row r="18" spans="1:3" ht="15.75" customHeight="1" x14ac:dyDescent="0.2">
      <c r="A18" s="1" t="s">
        <v>35</v>
      </c>
      <c r="B18" s="25">
        <v>0</v>
      </c>
      <c r="C18" s="6"/>
    </row>
    <row r="19" spans="1:3" ht="15.75" customHeight="1" x14ac:dyDescent="0.2">
      <c r="A19" s="1" t="s">
        <v>36</v>
      </c>
      <c r="B19" s="25">
        <v>0</v>
      </c>
      <c r="C19" s="6"/>
    </row>
    <row r="20" spans="1:3" ht="15.75" customHeight="1" x14ac:dyDescent="0.2">
      <c r="A20" s="1" t="s">
        <v>38</v>
      </c>
      <c r="B20" s="25">
        <v>0</v>
      </c>
      <c r="C20" s="6"/>
    </row>
    <row r="21" spans="1:3" ht="15.75" customHeight="1" x14ac:dyDescent="0.2">
      <c r="A21" s="1" t="s">
        <v>37</v>
      </c>
      <c r="B21" s="25">
        <v>0</v>
      </c>
      <c r="C21" s="6"/>
    </row>
    <row r="22" spans="1:3" ht="15.75" customHeight="1" x14ac:dyDescent="0.2">
      <c r="A22" s="1" t="s">
        <v>39</v>
      </c>
      <c r="B22" s="25">
        <v>23.38</v>
      </c>
      <c r="C22" s="6" t="s">
        <v>120</v>
      </c>
    </row>
    <row r="23" spans="1:3" ht="15.75" customHeight="1" x14ac:dyDescent="0.2">
      <c r="A23" s="1" t="s">
        <v>99</v>
      </c>
      <c r="B23" s="25">
        <v>30749.62</v>
      </c>
      <c r="C23" s="6" t="s">
        <v>132</v>
      </c>
    </row>
    <row r="24" spans="1:3" ht="15.75" customHeight="1" x14ac:dyDescent="0.2">
      <c r="A24" s="11" t="s">
        <v>40</v>
      </c>
      <c r="B24" s="26">
        <v>0</v>
      </c>
      <c r="C24" s="12"/>
    </row>
    <row r="25" spans="1:3" ht="15.75" customHeight="1" x14ac:dyDescent="0.2">
      <c r="A25" s="11" t="s">
        <v>5</v>
      </c>
      <c r="B25" s="26">
        <v>360.25</v>
      </c>
      <c r="C25" s="12"/>
    </row>
    <row r="26" spans="1:3" ht="15.75" customHeight="1" x14ac:dyDescent="0.2">
      <c r="A26" s="11" t="s">
        <v>41</v>
      </c>
      <c r="B26" s="26">
        <v>0</v>
      </c>
      <c r="C26" s="12"/>
    </row>
    <row r="27" spans="1:3" ht="15.75" customHeight="1" x14ac:dyDescent="0.2">
      <c r="A27" s="11" t="s">
        <v>43</v>
      </c>
      <c r="B27" s="26">
        <v>0</v>
      </c>
      <c r="C27" s="12"/>
    </row>
    <row r="28" spans="1:3" ht="15.75" customHeight="1" x14ac:dyDescent="0.2">
      <c r="A28" s="11" t="s">
        <v>42</v>
      </c>
      <c r="B28" s="26">
        <v>0</v>
      </c>
      <c r="C28" s="12"/>
    </row>
    <row r="29" spans="1:3" ht="15.75" customHeight="1" x14ac:dyDescent="0.2">
      <c r="A29" s="11" t="s">
        <v>44</v>
      </c>
      <c r="B29" s="26">
        <v>0</v>
      </c>
      <c r="C29" s="12"/>
    </row>
    <row r="30" spans="1:3" ht="15.75" customHeight="1" x14ac:dyDescent="0.2">
      <c r="A30" s="11" t="s">
        <v>45</v>
      </c>
      <c r="B30" s="26">
        <v>0</v>
      </c>
      <c r="C30" s="12"/>
    </row>
    <row r="31" spans="1:3" ht="15.75" customHeight="1" x14ac:dyDescent="0.2">
      <c r="A31" s="11" t="s">
        <v>46</v>
      </c>
      <c r="B31" s="26">
        <v>0</v>
      </c>
      <c r="C31" s="12"/>
    </row>
    <row r="32" spans="1:3" ht="15.75" customHeight="1" x14ac:dyDescent="0.2">
      <c r="A32" s="11" t="s">
        <v>24</v>
      </c>
      <c r="B32" s="26">
        <v>0</v>
      </c>
      <c r="C32" s="12"/>
    </row>
    <row r="33" spans="1:3" ht="15.75" customHeight="1" x14ac:dyDescent="0.2">
      <c r="A33" s="11" t="s">
        <v>47</v>
      </c>
      <c r="B33" s="26">
        <v>0</v>
      </c>
      <c r="C33" s="12"/>
    </row>
    <row r="34" spans="1:3" ht="15.75" customHeight="1" thickBot="1" x14ac:dyDescent="0.25">
      <c r="A34" s="2" t="s">
        <v>6</v>
      </c>
      <c r="B34" s="27">
        <v>1250701</v>
      </c>
      <c r="C34" s="7" t="s">
        <v>131</v>
      </c>
    </row>
    <row r="35" spans="1:3" ht="17.25" thickBot="1" x14ac:dyDescent="0.3">
      <c r="A35" s="8" t="s">
        <v>88</v>
      </c>
      <c r="B35" s="33">
        <f>SUM(B37:B68,B70:B102)</f>
        <v>1045009.3300000001</v>
      </c>
      <c r="C35" s="9" t="s">
        <v>0</v>
      </c>
    </row>
    <row r="36" spans="1:3" ht="13.5" thickBot="1" x14ac:dyDescent="0.25">
      <c r="A36" s="17" t="s">
        <v>95</v>
      </c>
      <c r="B36" s="18" t="s">
        <v>26</v>
      </c>
      <c r="C36" s="19" t="s">
        <v>97</v>
      </c>
    </row>
    <row r="37" spans="1:3" ht="15.75" customHeight="1" x14ac:dyDescent="0.2">
      <c r="A37" s="3" t="s">
        <v>20</v>
      </c>
      <c r="B37" s="28">
        <v>6591.2</v>
      </c>
      <c r="C37" s="5" t="s">
        <v>126</v>
      </c>
    </row>
    <row r="38" spans="1:3" ht="15.75" customHeight="1" x14ac:dyDescent="0.2">
      <c r="A38" s="3" t="s">
        <v>48</v>
      </c>
      <c r="B38" s="28">
        <v>0</v>
      </c>
      <c r="C38" s="5"/>
    </row>
    <row r="39" spans="1:3" ht="15.75" customHeight="1" x14ac:dyDescent="0.2">
      <c r="A39" s="1" t="s">
        <v>49</v>
      </c>
      <c r="B39" s="29">
        <v>500</v>
      </c>
      <c r="C39" s="6" t="s">
        <v>127</v>
      </c>
    </row>
    <row r="40" spans="1:3" ht="15.75" customHeight="1" x14ac:dyDescent="0.2">
      <c r="A40" s="1" t="s">
        <v>50</v>
      </c>
      <c r="B40" s="29">
        <v>0</v>
      </c>
      <c r="C40" s="6"/>
    </row>
    <row r="41" spans="1:3" ht="15.75" customHeight="1" x14ac:dyDescent="0.2">
      <c r="A41" s="1" t="s">
        <v>7</v>
      </c>
      <c r="B41" s="29">
        <v>0</v>
      </c>
      <c r="C41" s="6"/>
    </row>
    <row r="42" spans="1:3" ht="15.75" customHeight="1" x14ac:dyDescent="0.2">
      <c r="A42" s="1" t="s">
        <v>21</v>
      </c>
      <c r="B42" s="29">
        <v>0</v>
      </c>
      <c r="C42" s="6"/>
    </row>
    <row r="43" spans="1:3" ht="15.75" customHeight="1" x14ac:dyDescent="0.2">
      <c r="A43" s="1" t="s">
        <v>8</v>
      </c>
      <c r="B43" s="29">
        <v>424</v>
      </c>
      <c r="C43" s="6" t="s">
        <v>121</v>
      </c>
    </row>
    <row r="44" spans="1:3" ht="15.75" customHeight="1" x14ac:dyDescent="0.2">
      <c r="A44" s="1" t="s">
        <v>51</v>
      </c>
      <c r="B44" s="29">
        <v>28604.7</v>
      </c>
      <c r="C44" s="6" t="s">
        <v>124</v>
      </c>
    </row>
    <row r="45" spans="1:3" ht="15.75" customHeight="1" x14ac:dyDescent="0.2">
      <c r="A45" s="1" t="s">
        <v>52</v>
      </c>
      <c r="B45" s="29">
        <v>0</v>
      </c>
      <c r="C45" s="6"/>
    </row>
    <row r="46" spans="1:3" ht="15.75" customHeight="1" x14ac:dyDescent="0.2">
      <c r="A46" s="1" t="s">
        <v>9</v>
      </c>
      <c r="B46" s="29">
        <v>31443</v>
      </c>
      <c r="C46" s="6" t="s">
        <v>118</v>
      </c>
    </row>
    <row r="47" spans="1:3" ht="15.75" customHeight="1" x14ac:dyDescent="0.2">
      <c r="A47" s="1" t="s">
        <v>10</v>
      </c>
      <c r="B47" s="29">
        <v>17504.46</v>
      </c>
      <c r="C47" s="6" t="s">
        <v>119</v>
      </c>
    </row>
    <row r="48" spans="1:3" ht="15.75" customHeight="1" x14ac:dyDescent="0.2">
      <c r="A48" s="1" t="s">
        <v>11</v>
      </c>
      <c r="B48" s="29">
        <v>149</v>
      </c>
      <c r="C48" s="6" t="s">
        <v>128</v>
      </c>
    </row>
    <row r="49" spans="1:3" ht="15.75" customHeight="1" x14ac:dyDescent="0.2">
      <c r="A49" s="1" t="s">
        <v>53</v>
      </c>
      <c r="B49" s="29">
        <v>45769.25</v>
      </c>
      <c r="C49" s="6" t="s">
        <v>125</v>
      </c>
    </row>
    <row r="50" spans="1:3" ht="15.75" customHeight="1" x14ac:dyDescent="0.2">
      <c r="A50" s="1" t="s">
        <v>12</v>
      </c>
      <c r="B50" s="29">
        <v>16660</v>
      </c>
      <c r="C50" s="6" t="s">
        <v>133</v>
      </c>
    </row>
    <row r="51" spans="1:3" ht="15.75" customHeight="1" x14ac:dyDescent="0.2">
      <c r="A51" s="1" t="s">
        <v>13</v>
      </c>
      <c r="B51" s="29" t="s">
        <v>123</v>
      </c>
      <c r="C51" s="6"/>
    </row>
    <row r="52" spans="1:3" ht="15.75" customHeight="1" x14ac:dyDescent="0.2">
      <c r="A52" s="1" t="s">
        <v>14</v>
      </c>
      <c r="B52" s="29">
        <v>103033.92</v>
      </c>
      <c r="C52" s="6" t="s">
        <v>122</v>
      </c>
    </row>
    <row r="53" spans="1:3" ht="15.75" customHeight="1" x14ac:dyDescent="0.2">
      <c r="A53" s="1" t="s">
        <v>55</v>
      </c>
      <c r="B53" s="29">
        <v>0</v>
      </c>
      <c r="C53" s="6"/>
    </row>
    <row r="54" spans="1:3" ht="15.75" customHeight="1" x14ac:dyDescent="0.2">
      <c r="A54" s="1" t="s">
        <v>54</v>
      </c>
      <c r="B54" s="29">
        <v>0</v>
      </c>
      <c r="C54" s="6"/>
    </row>
    <row r="55" spans="1:3" ht="15.75" customHeight="1" x14ac:dyDescent="0.2">
      <c r="A55" s="1" t="s">
        <v>15</v>
      </c>
      <c r="B55" s="29">
        <v>0</v>
      </c>
      <c r="C55" s="6"/>
    </row>
    <row r="56" spans="1:3" ht="15.75" customHeight="1" x14ac:dyDescent="0.2">
      <c r="A56" s="1" t="s">
        <v>56</v>
      </c>
      <c r="B56" s="29">
        <v>0</v>
      </c>
      <c r="C56" s="6"/>
    </row>
    <row r="57" spans="1:3" ht="15.75" customHeight="1" x14ac:dyDescent="0.2">
      <c r="A57" s="1" t="s">
        <v>57</v>
      </c>
      <c r="B57" s="29">
        <v>0</v>
      </c>
      <c r="C57" s="6"/>
    </row>
    <row r="58" spans="1:3" ht="15.75" customHeight="1" x14ac:dyDescent="0.2">
      <c r="A58" s="1" t="s">
        <v>58</v>
      </c>
      <c r="B58" s="29">
        <v>0</v>
      </c>
      <c r="C58" s="6"/>
    </row>
    <row r="59" spans="1:3" ht="15.75" customHeight="1" x14ac:dyDescent="0.2">
      <c r="A59" s="1" t="s">
        <v>108</v>
      </c>
      <c r="B59" s="29">
        <v>0</v>
      </c>
      <c r="C59" s="6"/>
    </row>
    <row r="60" spans="1:3" ht="15.75" customHeight="1" x14ac:dyDescent="0.2">
      <c r="A60" s="1" t="s">
        <v>16</v>
      </c>
      <c r="B60" s="29">
        <v>384535</v>
      </c>
      <c r="C60" s="6" t="s">
        <v>112</v>
      </c>
    </row>
    <row r="61" spans="1:3" ht="15.75" customHeight="1" x14ac:dyDescent="0.2">
      <c r="A61" s="1" t="s">
        <v>59</v>
      </c>
      <c r="B61" s="29">
        <v>0</v>
      </c>
      <c r="C61" s="6"/>
    </row>
    <row r="62" spans="1:3" ht="15.75" customHeight="1" x14ac:dyDescent="0.2">
      <c r="A62" s="1" t="s">
        <v>17</v>
      </c>
      <c r="B62" s="29">
        <v>203400</v>
      </c>
      <c r="C62" s="6" t="s">
        <v>113</v>
      </c>
    </row>
    <row r="63" spans="1:3" ht="15.75" customHeight="1" x14ac:dyDescent="0.2">
      <c r="A63" s="1" t="s">
        <v>60</v>
      </c>
      <c r="B63" s="29">
        <v>0</v>
      </c>
      <c r="C63" s="6"/>
    </row>
    <row r="64" spans="1:3" ht="15.75" customHeight="1" x14ac:dyDescent="0.2">
      <c r="A64" s="1" t="s">
        <v>18</v>
      </c>
      <c r="B64" s="29">
        <v>52921</v>
      </c>
      <c r="C64" s="6" t="s">
        <v>114</v>
      </c>
    </row>
    <row r="65" spans="1:3" ht="15.75" customHeight="1" x14ac:dyDescent="0.2">
      <c r="A65" s="1" t="s">
        <v>19</v>
      </c>
      <c r="B65" s="29">
        <v>116838</v>
      </c>
      <c r="C65" s="6" t="s">
        <v>115</v>
      </c>
    </row>
    <row r="66" spans="1:3" ht="15.75" customHeight="1" x14ac:dyDescent="0.2">
      <c r="A66" s="11" t="s">
        <v>62</v>
      </c>
      <c r="B66" s="30">
        <v>0</v>
      </c>
      <c r="C66" s="12"/>
    </row>
    <row r="67" spans="1:3" ht="15.75" customHeight="1" x14ac:dyDescent="0.2">
      <c r="A67" s="1" t="s">
        <v>61</v>
      </c>
      <c r="B67" s="29">
        <v>0</v>
      </c>
      <c r="C67" s="6"/>
    </row>
    <row r="68" spans="1:3" ht="15.75" customHeight="1" thickBot="1" x14ac:dyDescent="0.25">
      <c r="A68" s="2" t="s">
        <v>63</v>
      </c>
      <c r="B68" s="31">
        <v>0</v>
      </c>
      <c r="C68" s="7"/>
    </row>
    <row r="69" spans="1:3" ht="15.75" customHeight="1" thickBot="1" x14ac:dyDescent="0.25">
      <c r="A69" s="17" t="s">
        <v>95</v>
      </c>
      <c r="B69" s="18" t="s">
        <v>26</v>
      </c>
      <c r="C69" s="19" t="s">
        <v>97</v>
      </c>
    </row>
    <row r="70" spans="1:3" ht="15.75" customHeight="1" x14ac:dyDescent="0.2">
      <c r="A70" s="1" t="s">
        <v>64</v>
      </c>
      <c r="B70" s="30">
        <v>0</v>
      </c>
      <c r="C70" s="12"/>
    </row>
    <row r="71" spans="1:3" ht="15.75" customHeight="1" x14ac:dyDescent="0.2">
      <c r="A71" s="1" t="s">
        <v>65</v>
      </c>
      <c r="B71" s="30">
        <v>24931</v>
      </c>
      <c r="C71" s="12" t="s">
        <v>134</v>
      </c>
    </row>
    <row r="72" spans="1:3" ht="15.75" customHeight="1" x14ac:dyDescent="0.2">
      <c r="A72" s="1" t="s">
        <v>66</v>
      </c>
      <c r="B72" s="30">
        <v>0</v>
      </c>
      <c r="C72" s="12"/>
    </row>
    <row r="73" spans="1:3" ht="15.75" customHeight="1" x14ac:dyDescent="0.2">
      <c r="A73" s="1" t="s">
        <v>67</v>
      </c>
      <c r="B73" s="30">
        <v>0</v>
      </c>
      <c r="C73" s="12"/>
    </row>
    <row r="74" spans="1:3" ht="15.75" customHeight="1" x14ac:dyDescent="0.2">
      <c r="A74" s="1" t="s">
        <v>68</v>
      </c>
      <c r="B74" s="30">
        <v>0</v>
      </c>
      <c r="C74" s="12"/>
    </row>
    <row r="75" spans="1:3" ht="15.75" customHeight="1" x14ac:dyDescent="0.2">
      <c r="A75" s="1" t="s">
        <v>69</v>
      </c>
      <c r="B75" s="30">
        <v>0</v>
      </c>
      <c r="C75" s="12"/>
    </row>
    <row r="76" spans="1:3" ht="15.75" customHeight="1" x14ac:dyDescent="0.2">
      <c r="A76" s="13" t="s">
        <v>70</v>
      </c>
      <c r="B76" s="30">
        <v>0</v>
      </c>
      <c r="C76" s="12"/>
    </row>
    <row r="77" spans="1:3" ht="15.75" customHeight="1" x14ac:dyDescent="0.2">
      <c r="A77" s="11" t="s">
        <v>71</v>
      </c>
      <c r="B77" s="30">
        <v>0</v>
      </c>
      <c r="C77" s="12"/>
    </row>
    <row r="78" spans="1:3" ht="15.75" customHeight="1" x14ac:dyDescent="0.2">
      <c r="A78" s="11" t="s">
        <v>100</v>
      </c>
      <c r="B78" s="30">
        <v>0</v>
      </c>
      <c r="C78" s="12"/>
    </row>
    <row r="79" spans="1:3" ht="15.75" customHeight="1" x14ac:dyDescent="0.2">
      <c r="A79" s="11" t="s">
        <v>101</v>
      </c>
      <c r="B79" s="30">
        <v>0</v>
      </c>
      <c r="C79" s="12"/>
    </row>
    <row r="80" spans="1:3" ht="15.75" customHeight="1" x14ac:dyDescent="0.2">
      <c r="A80" s="11" t="s">
        <v>102</v>
      </c>
      <c r="B80" s="30">
        <v>0</v>
      </c>
      <c r="C80" s="12"/>
    </row>
    <row r="81" spans="1:3" ht="15.75" customHeight="1" x14ac:dyDescent="0.2">
      <c r="A81" s="11" t="s">
        <v>103</v>
      </c>
      <c r="B81" s="30">
        <v>0</v>
      </c>
      <c r="C81" s="12"/>
    </row>
    <row r="82" spans="1:3" ht="15.75" customHeight="1" x14ac:dyDescent="0.2">
      <c r="A82" s="11" t="s">
        <v>72</v>
      </c>
      <c r="B82" s="30">
        <v>0</v>
      </c>
      <c r="C82" s="12"/>
    </row>
    <row r="83" spans="1:3" ht="15.75" customHeight="1" x14ac:dyDescent="0.2">
      <c r="A83" s="11" t="s">
        <v>73</v>
      </c>
      <c r="B83" s="30">
        <v>0</v>
      </c>
      <c r="C83" s="12"/>
    </row>
    <row r="84" spans="1:3" ht="15.75" customHeight="1" x14ac:dyDescent="0.2">
      <c r="A84" s="11" t="s">
        <v>22</v>
      </c>
      <c r="B84" s="30">
        <v>0</v>
      </c>
      <c r="C84" s="12"/>
    </row>
    <row r="85" spans="1:3" ht="15.75" customHeight="1" x14ac:dyDescent="0.2">
      <c r="A85" s="11" t="s">
        <v>74</v>
      </c>
      <c r="B85" s="30">
        <v>0</v>
      </c>
      <c r="C85" s="12"/>
    </row>
    <row r="86" spans="1:3" ht="15.75" customHeight="1" x14ac:dyDescent="0.2">
      <c r="A86" s="11" t="s">
        <v>75</v>
      </c>
      <c r="B86" s="30">
        <v>0</v>
      </c>
      <c r="C86" s="12"/>
    </row>
    <row r="87" spans="1:3" ht="15.75" customHeight="1" x14ac:dyDescent="0.2">
      <c r="A87" s="11" t="s">
        <v>76</v>
      </c>
      <c r="B87" s="30">
        <v>3103.8</v>
      </c>
      <c r="C87" s="12" t="s">
        <v>116</v>
      </c>
    </row>
    <row r="88" spans="1:3" ht="15.75" customHeight="1" x14ac:dyDescent="0.2">
      <c r="A88" s="11" t="s">
        <v>77</v>
      </c>
      <c r="B88" s="30">
        <v>4901</v>
      </c>
      <c r="C88" s="12" t="s">
        <v>117</v>
      </c>
    </row>
    <row r="89" spans="1:3" ht="15.75" customHeight="1" x14ac:dyDescent="0.2">
      <c r="A89" s="11" t="s">
        <v>78</v>
      </c>
      <c r="B89" s="30">
        <v>1300</v>
      </c>
      <c r="C89" s="12" t="s">
        <v>129</v>
      </c>
    </row>
    <row r="90" spans="1:3" ht="15.75" customHeight="1" x14ac:dyDescent="0.2">
      <c r="A90" s="11" t="s">
        <v>107</v>
      </c>
      <c r="B90" s="30">
        <v>0</v>
      </c>
      <c r="C90" s="12"/>
    </row>
    <row r="91" spans="1:3" ht="15.75" customHeight="1" x14ac:dyDescent="0.2">
      <c r="A91" s="11" t="s">
        <v>79</v>
      </c>
      <c r="B91" s="30">
        <v>0</v>
      </c>
      <c r="C91" s="12"/>
    </row>
    <row r="92" spans="1:3" ht="15.75" customHeight="1" x14ac:dyDescent="0.2">
      <c r="A92" s="11" t="s">
        <v>80</v>
      </c>
      <c r="B92" s="30">
        <v>0</v>
      </c>
      <c r="C92" s="12"/>
    </row>
    <row r="93" spans="1:3" ht="15.75" customHeight="1" x14ac:dyDescent="0.2">
      <c r="A93" s="11" t="s">
        <v>81</v>
      </c>
      <c r="B93" s="30">
        <v>0</v>
      </c>
      <c r="C93" s="12"/>
    </row>
    <row r="94" spans="1:3" ht="15.75" customHeight="1" x14ac:dyDescent="0.2">
      <c r="A94" s="11" t="s">
        <v>82</v>
      </c>
      <c r="B94" s="30">
        <v>0</v>
      </c>
      <c r="C94" s="12"/>
    </row>
    <row r="95" spans="1:3" ht="15.75" customHeight="1" x14ac:dyDescent="0.2">
      <c r="A95" s="11" t="s">
        <v>83</v>
      </c>
      <c r="B95" s="30">
        <v>0</v>
      </c>
      <c r="C95" s="12"/>
    </row>
    <row r="96" spans="1:3" ht="15.75" customHeight="1" x14ac:dyDescent="0.2">
      <c r="A96" s="11" t="s">
        <v>84</v>
      </c>
      <c r="B96" s="30">
        <v>0</v>
      </c>
      <c r="C96" s="12"/>
    </row>
    <row r="97" spans="1:3" ht="15.75" customHeight="1" x14ac:dyDescent="0.2">
      <c r="A97" s="11" t="s">
        <v>85</v>
      </c>
      <c r="B97" s="30">
        <v>0</v>
      </c>
      <c r="C97" s="12"/>
    </row>
    <row r="98" spans="1:3" ht="15.75" customHeight="1" x14ac:dyDescent="0.2">
      <c r="A98" s="11" t="s">
        <v>104</v>
      </c>
      <c r="B98" s="30">
        <v>0</v>
      </c>
      <c r="C98" s="12"/>
    </row>
    <row r="99" spans="1:3" ht="15.75" customHeight="1" x14ac:dyDescent="0.2">
      <c r="A99" s="1" t="s">
        <v>105</v>
      </c>
      <c r="B99" s="29">
        <v>2400</v>
      </c>
      <c r="C99" s="6" t="s">
        <v>135</v>
      </c>
    </row>
    <row r="100" spans="1:3" ht="15.75" customHeight="1" x14ac:dyDescent="0.2">
      <c r="A100" s="11" t="s">
        <v>106</v>
      </c>
      <c r="B100" s="30">
        <v>0</v>
      </c>
      <c r="C100" s="12"/>
    </row>
    <row r="101" spans="1:3" ht="15.75" customHeight="1" x14ac:dyDescent="0.2">
      <c r="A101" s="11" t="s">
        <v>86</v>
      </c>
      <c r="B101" s="30">
        <v>0</v>
      </c>
      <c r="C101" s="12"/>
    </row>
    <row r="102" spans="1:3" ht="15.75" customHeight="1" thickBot="1" x14ac:dyDescent="0.25">
      <c r="A102" s="2" t="s">
        <v>87</v>
      </c>
      <c r="B102" s="31">
        <v>0</v>
      </c>
      <c r="C102" s="7"/>
    </row>
    <row r="103" spans="1:3" ht="15.75" customHeight="1" x14ac:dyDescent="0.2"/>
    <row r="104" spans="1:3" ht="15.75" customHeight="1" x14ac:dyDescent="0.2"/>
    <row r="105" spans="1:3" ht="15.75" customHeight="1" x14ac:dyDescent="0.2">
      <c r="A105" s="14" t="s">
        <v>27</v>
      </c>
      <c r="B105" s="36">
        <f>B3</f>
        <v>1282134.25</v>
      </c>
    </row>
    <row r="106" spans="1:3" ht="15.75" customHeight="1" thickBot="1" x14ac:dyDescent="0.25">
      <c r="A106" s="15" t="s">
        <v>92</v>
      </c>
      <c r="B106" s="37">
        <f>B35</f>
        <v>1045009.3300000001</v>
      </c>
    </row>
    <row r="107" spans="1:3" ht="15.75" customHeight="1" x14ac:dyDescent="0.25">
      <c r="A107" s="16" t="s">
        <v>90</v>
      </c>
      <c r="B107" s="34">
        <f>B105-B106</f>
        <v>237124.91999999993</v>
      </c>
    </row>
    <row r="108" spans="1:3" ht="15.75" customHeight="1" x14ac:dyDescent="0.2">
      <c r="A108" s="14" t="s">
        <v>93</v>
      </c>
      <c r="B108" s="36">
        <v>51192</v>
      </c>
    </row>
    <row r="109" spans="1:3" ht="15.75" customHeight="1" x14ac:dyDescent="0.25">
      <c r="A109" s="14" t="s">
        <v>91</v>
      </c>
      <c r="B109" s="35">
        <f>B107-B108</f>
        <v>185932.91999999993</v>
      </c>
    </row>
    <row r="110" spans="1:3" ht="15.75" customHeight="1" x14ac:dyDescent="0.2"/>
    <row r="111" spans="1:3" ht="15.75" customHeight="1" x14ac:dyDescent="0.2"/>
    <row r="112" spans="1:3" ht="15.75" customHeight="1" x14ac:dyDescent="0.2">
      <c r="A112" s="23" t="s">
        <v>23</v>
      </c>
      <c r="B112" s="10" t="s">
        <v>136</v>
      </c>
    </row>
  </sheetData>
  <sheetProtection password="DB97" sheet="1" objects="1" scenarios="1"/>
  <protectedRanges>
    <protectedRange sqref="B1:C102" name="Oblast4"/>
    <protectedRange sqref="B3:C102" name="Oblast2"/>
    <protectedRange sqref="B3:C112" name="Oblast1"/>
    <protectedRange sqref="B3:C102" name="Oblast3"/>
    <protectedRange sqref="B1:C102" name="Oblast5"/>
  </protectedRanges>
  <phoneticPr fontId="0" type="noConversion"/>
  <pageMargins left="0.59055118110236227" right="0.43307086614173229" top="0.62992125984251968" bottom="0.39370078740157483" header="0.27559055118110237" footer="0.19685039370078741"/>
  <pageSetup paperSize="9" orientation="landscape" r:id="rId1"/>
  <headerFooter alignWithMargins="0"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rozbor hospodaření</vt:lpstr>
    </vt:vector>
  </TitlesOfParts>
  <Company>Česká lékařská komora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Česká lékařská komora</dc:creator>
  <cp:lastModifiedBy>Petra Alaxová</cp:lastModifiedBy>
  <cp:lastPrinted>2020-01-31T12:10:56Z</cp:lastPrinted>
  <dcterms:created xsi:type="dcterms:W3CDTF">2007-06-15T09:58:24Z</dcterms:created>
  <dcterms:modified xsi:type="dcterms:W3CDTF">2024-03-27T14:14:52Z</dcterms:modified>
</cp:coreProperties>
</file>